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<sst xmlns="http://schemas.openxmlformats.org/spreadsheetml/2006/main" count="392" uniqueCount="241">
  <si>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</si>
  <si>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</si>
  <si>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</si>
  <si>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</si>
  <si>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</si>
  <si>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</si>
  <si>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</si>
  <si>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</si>
  <si>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</si>
  <si>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</si>
  <si>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</si>
  <si>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</si>
  <si>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</si>
  <si>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</si>
  <si>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</si>
  <si>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</si>
  <si>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</si>
  <si>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</si>
  <si>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</si>
  <si>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</si>
  <si>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</si>
  <si>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</si>
  <si>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</si>
  <si>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</si>
  <si>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</si>
  <si>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</si>
  <si>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K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</si>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</sst>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0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 t="s">
        <v>14</v>
      </c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9" t="s">
        <v>19</v>
      </c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20</v>
      </c>
      <c r="L27" s="37" t="s">
        <v>21</v>
      </c>
      <c r="M27" s="27"/>
    </row>
    <row r="28" spans="1:13" ht="29.1" customHeight="1">
      <c r="A28" s="189" t="s">
        <v>22</v>
      </c>
      <c r="B28" s="189"/>
      <c r="C28" s="189"/>
      <c r="D28" s="189"/>
      <c r="E28" s="189"/>
      <c r="F28" s="189"/>
      <c r="G28" s="189"/>
      <c r="H28" s="189"/>
      <c r="I28" s="189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27</v>
      </c>
      <c r="H30" s="218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6" t="s">
        <v>34</v>
      </c>
      <c r="B32" s="197"/>
      <c r="C32" s="197"/>
      <c r="D32" s="197"/>
      <c r="E32" s="197"/>
      <c r="F32" s="197"/>
      <c r="G32" s="200" t="s">
        <v>35</v>
      </c>
      <c r="H32" s="202" t="s">
        <v>36</v>
      </c>
      <c r="I32" s="204" t="s">
        <v>37</v>
      </c>
      <c r="J32" s="205"/>
      <c r="K32" s="206" t="s">
        <v>38</v>
      </c>
      <c r="L32" s="208" t="s">
        <v>39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40</v>
      </c>
      <c r="J33" s="51" t="s">
        <v>41</v>
      </c>
      <c r="K33" s="207"/>
      <c r="L33" s="209"/>
    </row>
    <row r="34" spans="1:18" ht="11.25" customHeight="1">
      <c r="A34" s="190" t="s">
        <v>42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75500</v>
      </c>
      <c r="J35" s="144">
        <f>SUM(J36+J47+J67+J88+J95+J115+J141+J160+J170)</f>
        <v>21900</v>
      </c>
      <c r="K35" s="145">
        <f>SUM(K36+K47+K67+K88+K95+K115+K141+K160+K170)</f>
        <v>19920.91</v>
      </c>
      <c r="L35" s="144">
        <f>SUM(L36+L47+L67+L88+L95+L115+L141+L160+L170)</f>
        <v>19920.91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74600</v>
      </c>
      <c r="J36" s="144">
        <f>SUM(J37+J43)</f>
        <v>21400</v>
      </c>
      <c r="K36" s="146">
        <f>SUM(K37+K43)</f>
        <v>19808.22</v>
      </c>
      <c r="L36" s="147">
        <f>SUM(L37+L43)</f>
        <v>19808.22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73500</v>
      </c>
      <c r="J37" s="148">
        <f>SUM(J38)</f>
        <v>21100</v>
      </c>
      <c r="K37" s="149">
        <f>SUM(K38)</f>
        <v>19522.64</v>
      </c>
      <c r="L37" s="148">
        <f>SUM(L38)</f>
        <v>19522.64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73500</v>
      </c>
      <c r="J38" s="144">
        <f t="shared" ref="J38:L39" si="0">SUM(J39)</f>
        <v>21100</v>
      </c>
      <c r="K38" s="144">
        <f t="shared" si="0"/>
        <v>19522.64</v>
      </c>
      <c r="L38" s="144">
        <f t="shared" si="0"/>
        <v>19522.64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73500</v>
      </c>
      <c r="J39" s="149">
        <f t="shared" si="0"/>
        <v>21100</v>
      </c>
      <c r="K39" s="149">
        <f t="shared" si="0"/>
        <v>19522.64</v>
      </c>
      <c r="L39" s="149">
        <f t="shared" si="0"/>
        <v>19522.64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73500</v>
      </c>
      <c r="J40" s="151">
        <v>21100</v>
      </c>
      <c r="K40" s="151">
        <v>19522.64</v>
      </c>
      <c r="L40" s="151">
        <v>19522.64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1100</v>
      </c>
      <c r="J43" s="148">
        <f t="shared" si="1"/>
        <v>300</v>
      </c>
      <c r="K43" s="149">
        <f t="shared" si="1"/>
        <v>285.58</v>
      </c>
      <c r="L43" s="148">
        <f t="shared" si="1"/>
        <v>285.58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1100</v>
      </c>
      <c r="J44" s="148">
        <f t="shared" si="1"/>
        <v>300</v>
      </c>
      <c r="K44" s="148">
        <f t="shared" si="1"/>
        <v>285.58</v>
      </c>
      <c r="L44" s="148">
        <f t="shared" si="1"/>
        <v>285.58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1100</v>
      </c>
      <c r="J45" s="148">
        <f t="shared" si="1"/>
        <v>300</v>
      </c>
      <c r="K45" s="148">
        <f t="shared" si="1"/>
        <v>285.58</v>
      </c>
      <c r="L45" s="148">
        <f t="shared" si="1"/>
        <v>285.58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1100</v>
      </c>
      <c r="J46" s="151">
        <v>300</v>
      </c>
      <c r="K46" s="151">
        <v>285.58</v>
      </c>
      <c r="L46" s="151">
        <v>285.58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900</v>
      </c>
      <c r="J141" s="160">
        <f>SUM(J142+J147+J155)</f>
        <v>500</v>
      </c>
      <c r="K141" s="149">
        <f>SUM(K142+K147+K155)</f>
        <v>112.69</v>
      </c>
      <c r="L141" s="148">
        <f>SUM(L142+L147+L155)</f>
        <v>112.69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900</v>
      </c>
      <c r="J155" s="160">
        <f t="shared" si="15"/>
        <v>500</v>
      </c>
      <c r="K155" s="149">
        <f t="shared" si="15"/>
        <v>112.69</v>
      </c>
      <c r="L155" s="148">
        <f t="shared" si="15"/>
        <v>112.69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900</v>
      </c>
      <c r="J156" s="168">
        <f t="shared" si="15"/>
        <v>500</v>
      </c>
      <c r="K156" s="157">
        <f t="shared" si="15"/>
        <v>112.69</v>
      </c>
      <c r="L156" s="156">
        <f t="shared" si="15"/>
        <v>112.69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900</v>
      </c>
      <c r="J157" s="160">
        <f>SUM(J158:J159)</f>
        <v>500</v>
      </c>
      <c r="K157" s="149">
        <f>SUM(K158:K159)</f>
        <v>112.69</v>
      </c>
      <c r="L157" s="148">
        <f>SUM(L158:L159)</f>
        <v>112.69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900</v>
      </c>
      <c r="J158" s="170">
        <v>500</v>
      </c>
      <c r="K158" s="170">
        <v>112.69</v>
      </c>
      <c r="L158" s="170">
        <v>112.69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75500</v>
      </c>
      <c r="J370" s="183">
        <f>SUM(J35+J186)</f>
        <v>21900</v>
      </c>
      <c r="K370" s="183">
        <f>SUM(K35+K186)</f>
        <v>19920.91</v>
      </c>
      <c r="L370" s="183">
        <f>SUM(L35+L186)</f>
        <v>19920.91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232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233</v>
      </c>
      <c r="K372" s="210"/>
      <c r="L372" s="210"/>
    </row>
    <row r="373" spans="1:13" ht="18.75" customHeight="1">
      <c r="A373" s="139"/>
      <c r="B373" s="139"/>
      <c r="C373" s="139"/>
      <c r="D373" s="213" t="s">
        <v>234</v>
      </c>
      <c r="E373" s="213"/>
      <c r="F373" s="213"/>
      <c r="G373" s="213"/>
      <c r="H373" s="9"/>
      <c r="I373" s="140" t="s">
        <v>235</v>
      </c>
      <c r="K373" s="193" t="s">
        <v>236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237</v>
      </c>
      <c r="B375" s="212"/>
      <c r="C375" s="212"/>
      <c r="D375" s="212"/>
      <c r="E375" s="212"/>
      <c r="F375" s="212"/>
      <c r="G375" s="212"/>
      <c r="I375" s="141"/>
      <c r="J375" s="211" t="s">
        <v>238</v>
      </c>
      <c r="K375" s="211"/>
      <c r="L375" s="211"/>
    </row>
    <row r="376" spans="1:13" ht="33.75" customHeight="1">
      <c r="D376" s="194" t="s">
        <v>239</v>
      </c>
      <c r="E376" s="195"/>
      <c r="F376" s="195"/>
      <c r="G376" s="195"/>
      <c r="H376" s="142"/>
      <c r="I376" s="143" t="s">
        <v>235</v>
      </c>
      <c r="K376" s="193" t="s">
        <v>236</v>
      </c>
      <c r="L376" s="193"/>
    </row>
    <row r="377" spans="1:13" ht="7.5" customHeight="1"/>
    <row r="378" spans="1:13" ht="8.25" customHeight="1">
      <c r="H378" s="1" t="s">
        <v>240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2025-04-16T07:55:56Z</dcterms:modified>
  <cp:category/>
</cp:coreProperties>
</file>